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64"/>
  </bookViews>
  <sheets>
    <sheet name="R2018_32" sheetId="1" r:id="rId1"/>
  </sheets>
  <definedNames>
    <definedName name="_xlnm._FilterDatabase" localSheetId="0" hidden="1">'R2018_32'!$K$3:$K$48</definedName>
    <definedName name="_xlnm.Print_Titles" localSheetId="0">'R2018_32'!$3:$3</definedName>
  </definedNames>
  <calcPr calcId="145621"/>
</workbook>
</file>

<file path=xl/calcChain.xml><?xml version="1.0" encoding="utf-8"?>
<calcChain xmlns="http://schemas.openxmlformats.org/spreadsheetml/2006/main">
  <c r="G38" i="1" l="1"/>
  <c r="H38" i="1"/>
  <c r="I38" i="1"/>
  <c r="F38" i="1"/>
  <c r="G37" i="1"/>
  <c r="H37" i="1"/>
  <c r="I37" i="1"/>
  <c r="F37" i="1"/>
  <c r="G35" i="1"/>
  <c r="H35" i="1"/>
  <c r="I35" i="1"/>
  <c r="F35" i="1"/>
  <c r="G33" i="1"/>
  <c r="H33" i="1"/>
  <c r="I33" i="1"/>
  <c r="J33" i="1"/>
  <c r="F33" i="1"/>
  <c r="G29" i="1"/>
  <c r="H29" i="1"/>
  <c r="I29" i="1"/>
  <c r="J29" i="1"/>
  <c r="J35" i="1" s="1"/>
  <c r="F29" i="1"/>
  <c r="G19" i="1"/>
  <c r="H19" i="1"/>
  <c r="I19" i="1"/>
  <c r="F19" i="1"/>
  <c r="G17" i="1"/>
  <c r="H17" i="1"/>
  <c r="I17" i="1"/>
  <c r="J17" i="1"/>
  <c r="F17" i="1"/>
  <c r="J13" i="1"/>
  <c r="J19" i="1" s="1"/>
  <c r="G13" i="1"/>
  <c r="H13" i="1"/>
  <c r="I13" i="1"/>
  <c r="F13" i="1"/>
  <c r="J37" i="1" l="1"/>
  <c r="J38" i="1"/>
</calcChain>
</file>

<file path=xl/sharedStrings.xml><?xml version="1.0" encoding="utf-8"?>
<sst xmlns="http://schemas.openxmlformats.org/spreadsheetml/2006/main" count="61" uniqueCount="45">
  <si>
    <t>ORJ</t>
  </si>
  <si>
    <t>Par</t>
  </si>
  <si>
    <t>Pol</t>
  </si>
  <si>
    <t>ORG</t>
  </si>
  <si>
    <t>ÚZ</t>
  </si>
  <si>
    <t>Úč 2015 (1-12)</t>
  </si>
  <si>
    <t>Úč 2016 (1-12)</t>
  </si>
  <si>
    <t>RU 2017 (1-6)</t>
  </si>
  <si>
    <t>Úč 2017 (1-6)</t>
  </si>
  <si>
    <t>NR 2018</t>
  </si>
  <si>
    <t>Název položky- zkratka</t>
  </si>
  <si>
    <t>Název org.</t>
  </si>
  <si>
    <t>Název paragrafu - zkratka</t>
  </si>
  <si>
    <t>Název účelového znaku</t>
  </si>
  <si>
    <t>Ost.neinv. transf. nezisk. a podob.org.</t>
  </si>
  <si>
    <t>Ostatní nedaňové příjmy j.n.</t>
  </si>
  <si>
    <t>Provoz veřejné silniční dopravy</t>
  </si>
  <si>
    <t>Neinv.transf.nefin.podnik.subjektům-PO</t>
  </si>
  <si>
    <t>Ost. přijaté vratky transf.</t>
  </si>
  <si>
    <t>Činnost místní správy</t>
  </si>
  <si>
    <t>Nákup ostatních služeb</t>
  </si>
  <si>
    <t>Obecné příjmy a výd.z finančních operací</t>
  </si>
  <si>
    <t>Příjmy: podíl na zisku, dividendy</t>
  </si>
  <si>
    <t>Ost. neinv. transfery obyvatelstvu</t>
  </si>
  <si>
    <t>Výdaje na dopravní územní obslužnost</t>
  </si>
  <si>
    <t>Dopravní obslužnost</t>
  </si>
  <si>
    <t>Ost.čin. souvis. se službami pro obyv.</t>
  </si>
  <si>
    <t>Komunální služby a územní rozvoj j.n.</t>
  </si>
  <si>
    <t>Příjmy z pronájmu movitých věcí</t>
  </si>
  <si>
    <t>Sportovní zařízení v majetku obce</t>
  </si>
  <si>
    <t>Dopravní podnik měst Chomutova a Jirkova, a s</t>
  </si>
  <si>
    <t>Kultura a sport Chomutov, s r o</t>
  </si>
  <si>
    <t>Chomutov re:Kult z.o.</t>
  </si>
  <si>
    <t>Inv.transf. nefin. podnikatel. subj.-FO</t>
  </si>
  <si>
    <t>Příjmy z prodeje akcií</t>
  </si>
  <si>
    <t>Běžné příjmy</t>
  </si>
  <si>
    <t>Kapitálové příjmy</t>
  </si>
  <si>
    <t>Příjmy 32 - Obchodní společnosti</t>
  </si>
  <si>
    <t>Běžné výdaje</t>
  </si>
  <si>
    <t>Kapitálové výdaje</t>
  </si>
  <si>
    <t>Výdaje 32 - Obchodní společnosti</t>
  </si>
  <si>
    <t>VÝSLEDEK HOSPODAŘENÍ (P - V)</t>
  </si>
  <si>
    <t>PROVOZNÍ PŘEBYTEK (BP - BV)</t>
  </si>
  <si>
    <t>Příkazní smlouva bude zrušena</t>
  </si>
  <si>
    <t>OBCHODNÍ SPOLEČNOSTI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</si>
</sst>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6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vertical="center" wrapText="1"/>
    </xf>
    <xf numFmtId="165" fontId="0" fillId="0" borderId="0" xfId="0" applyNumberForma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165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Font="1" applyProtection="1"/>
    <xf numFmtId="165" fontId="4" fillId="0" borderId="0" xfId="0" applyNumberFormat="1" applyFon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1" fillId="0" borderId="0" xfId="1" applyNumberFormat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vertical="center"/>
    </xf>
    <xf numFmtId="4" fontId="5" fillId="0" borderId="0" xfId="0" applyNumberFormat="1" applyFont="1" applyFill="1" applyBorder="1" applyAlignment="1" applyProtection="1">
      <alignment vertical="center" wrapText="1"/>
    </xf>
    <xf numFmtId="4" fontId="5" fillId="0" borderId="0" xfId="0" applyNumberFormat="1" applyFont="1" applyFill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vertical="center"/>
    </xf>
    <xf numFmtId="4" fontId="0" fillId="0" borderId="0" xfId="0" applyNumberFormat="1" applyFont="1" applyFill="1" applyBorder="1" applyAlignment="1" applyProtection="1">
      <alignment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zoomScaleNormal="100" workbookViewId="0">
      <pane ySplit="3" topLeftCell="A4" activePane="bottomLeft" state="frozen"/>
      <selection pane="bottomLeft" sqref="A1:D1"/>
    </sheetView>
  </sheetViews>
  <sheetFormatPr defaultRowHeight="15.6" x14ac:dyDescent="0.3"/>
  <cols>
    <col min="1" max="1" width="5.19921875" style="14" customWidth="1"/>
    <col min="2" max="3" width="6.19921875" style="14" customWidth="1"/>
    <col min="4" max="4" width="12.59765625" style="14" customWidth="1"/>
    <col min="5" max="5" width="7.3984375" style="14" customWidth="1"/>
    <col min="6" max="10" width="14.09765625" style="13" customWidth="1"/>
    <col min="11" max="11" width="35.8984375" style="15" bestFit="1" customWidth="1"/>
    <col min="12" max="12" width="49" style="15" bestFit="1" customWidth="1"/>
    <col min="13" max="13" width="36.296875" style="15" bestFit="1" customWidth="1"/>
    <col min="14" max="14" width="81.796875" style="15" bestFit="1" customWidth="1"/>
    <col min="15" max="16384" width="8.796875" style="10"/>
  </cols>
  <sheetData>
    <row r="1" spans="1:14" x14ac:dyDescent="0.3">
      <c r="A1" s="16" t="s">
        <v>44</v>
      </c>
      <c r="B1" s="16"/>
      <c r="C1" s="16"/>
      <c r="D1" s="16"/>
    </row>
    <row r="3" spans="1:14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</row>
    <row r="4" spans="1:14" s="24" customFormat="1" ht="18" customHeight="1" x14ac:dyDescent="0.3">
      <c r="A4" s="22"/>
      <c r="B4" s="22"/>
      <c r="C4" s="22"/>
      <c r="D4" s="23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x14ac:dyDescent="0.3">
      <c r="A5" s="4">
        <v>32</v>
      </c>
      <c r="B5" s="4">
        <v>2221</v>
      </c>
      <c r="C5" s="4">
        <v>2133</v>
      </c>
      <c r="D5" s="4"/>
      <c r="E5" s="4"/>
      <c r="F5" s="6">
        <v>5377.9175999999998</v>
      </c>
      <c r="G5" s="6">
        <v>5377.9175999999998</v>
      </c>
      <c r="H5" s="6">
        <v>5400</v>
      </c>
      <c r="I5" s="6">
        <v>2688.9587999999999</v>
      </c>
      <c r="J5" s="12">
        <v>0</v>
      </c>
      <c r="K5" s="8" t="s">
        <v>28</v>
      </c>
      <c r="L5" s="9"/>
      <c r="M5" s="8" t="s">
        <v>16</v>
      </c>
      <c r="N5" s="9"/>
    </row>
    <row r="6" spans="1:14" x14ac:dyDescent="0.3">
      <c r="A6" s="4">
        <v>32</v>
      </c>
      <c r="B6" s="4">
        <v>2221</v>
      </c>
      <c r="C6" s="4">
        <v>2229</v>
      </c>
      <c r="D6" s="4">
        <v>3201</v>
      </c>
      <c r="E6" s="4"/>
      <c r="F6" s="6">
        <v>0</v>
      </c>
      <c r="G6" s="6">
        <v>207</v>
      </c>
      <c r="H6" s="6">
        <v>1445</v>
      </c>
      <c r="I6" s="6">
        <v>1445</v>
      </c>
      <c r="J6" s="12">
        <v>0</v>
      </c>
      <c r="K6" s="8" t="s">
        <v>18</v>
      </c>
      <c r="L6" s="9" t="s">
        <v>30</v>
      </c>
      <c r="M6" s="8" t="s">
        <v>16</v>
      </c>
      <c r="N6" s="9"/>
    </row>
    <row r="7" spans="1:14" x14ac:dyDescent="0.3">
      <c r="A7" s="4">
        <v>32</v>
      </c>
      <c r="B7" s="4">
        <v>2292</v>
      </c>
      <c r="C7" s="4">
        <v>2329</v>
      </c>
      <c r="D7" s="4"/>
      <c r="E7" s="4"/>
      <c r="F7" s="11">
        <v>0</v>
      </c>
      <c r="G7" s="6">
        <v>0</v>
      </c>
      <c r="H7" s="6">
        <v>4700</v>
      </c>
      <c r="I7" s="7">
        <v>183.28479999999999</v>
      </c>
      <c r="J7" s="36">
        <v>4700</v>
      </c>
      <c r="K7" s="8" t="s">
        <v>15</v>
      </c>
      <c r="L7" s="9"/>
      <c r="M7" s="8" t="s">
        <v>25</v>
      </c>
      <c r="N7" s="9"/>
    </row>
    <row r="8" spans="1:14" x14ac:dyDescent="0.3">
      <c r="A8" s="4">
        <v>32</v>
      </c>
      <c r="B8" s="4">
        <v>3412</v>
      </c>
      <c r="C8" s="4">
        <v>2133</v>
      </c>
      <c r="D8" s="4"/>
      <c r="E8" s="4"/>
      <c r="F8" s="6">
        <v>97.831320000000005</v>
      </c>
      <c r="G8" s="6">
        <v>83.352670000000003</v>
      </c>
      <c r="H8" s="6">
        <v>0</v>
      </c>
      <c r="I8" s="6">
        <v>89.444410000000005</v>
      </c>
      <c r="J8" s="12">
        <v>0</v>
      </c>
      <c r="K8" s="8" t="s">
        <v>28</v>
      </c>
      <c r="L8" s="9"/>
      <c r="M8" s="8" t="s">
        <v>29</v>
      </c>
      <c r="N8" s="9"/>
    </row>
    <row r="9" spans="1:14" x14ac:dyDescent="0.3">
      <c r="A9" s="4">
        <v>32</v>
      </c>
      <c r="B9" s="4">
        <v>3412</v>
      </c>
      <c r="C9" s="4">
        <v>2229</v>
      </c>
      <c r="D9" s="4">
        <v>3202</v>
      </c>
      <c r="E9" s="4"/>
      <c r="F9" s="6">
        <v>8079.6089099999999</v>
      </c>
      <c r="G9" s="6">
        <v>8960.3881000000001</v>
      </c>
      <c r="H9" s="6">
        <v>6938</v>
      </c>
      <c r="I9" s="6">
        <v>6937.6809899999998</v>
      </c>
      <c r="J9" s="12">
        <v>0</v>
      </c>
      <c r="K9" s="8" t="s">
        <v>18</v>
      </c>
      <c r="L9" s="9" t="s">
        <v>31</v>
      </c>
      <c r="M9" s="8" t="s">
        <v>29</v>
      </c>
      <c r="N9" s="9"/>
    </row>
    <row r="10" spans="1:14" x14ac:dyDescent="0.3">
      <c r="A10" s="4">
        <v>32</v>
      </c>
      <c r="B10" s="4">
        <v>6171</v>
      </c>
      <c r="C10" s="4">
        <v>2133</v>
      </c>
      <c r="D10" s="4"/>
      <c r="E10" s="4"/>
      <c r="F10" s="6">
        <v>0</v>
      </c>
      <c r="G10" s="6">
        <v>5.2080000000000002</v>
      </c>
      <c r="H10" s="6">
        <v>0</v>
      </c>
      <c r="I10" s="6">
        <v>0</v>
      </c>
      <c r="J10" s="12">
        <v>0</v>
      </c>
      <c r="K10" s="8" t="s">
        <v>28</v>
      </c>
      <c r="L10" s="9"/>
      <c r="M10" s="8" t="s">
        <v>19</v>
      </c>
      <c r="N10" s="9"/>
    </row>
    <row r="11" spans="1:14" x14ac:dyDescent="0.3">
      <c r="A11" s="4">
        <v>32</v>
      </c>
      <c r="B11" s="4">
        <v>6310</v>
      </c>
      <c r="C11" s="4">
        <v>2142</v>
      </c>
      <c r="D11" s="4"/>
      <c r="E11" s="4"/>
      <c r="F11" s="6">
        <v>3374.4162299999998</v>
      </c>
      <c r="G11" s="6">
        <v>0</v>
      </c>
      <c r="H11" s="6">
        <v>3500</v>
      </c>
      <c r="I11" s="6">
        <v>0</v>
      </c>
      <c r="J11" s="12">
        <v>0</v>
      </c>
      <c r="K11" s="8" t="s">
        <v>22</v>
      </c>
      <c r="L11" s="9"/>
      <c r="M11" s="8" t="s">
        <v>21</v>
      </c>
      <c r="N11" s="9"/>
    </row>
    <row r="12" spans="1:14" x14ac:dyDescent="0.3">
      <c r="A12" s="4"/>
      <c r="B12" s="4"/>
      <c r="C12" s="4"/>
      <c r="D12" s="4"/>
      <c r="E12" s="25"/>
      <c r="F12" s="25"/>
      <c r="G12" s="25"/>
      <c r="H12" s="25"/>
      <c r="I12" s="26"/>
      <c r="J12" s="5"/>
      <c r="K12" s="5"/>
      <c r="L12" s="5"/>
      <c r="M12" s="5"/>
      <c r="N12" s="10"/>
    </row>
    <row r="13" spans="1:14" x14ac:dyDescent="0.3">
      <c r="A13" s="27"/>
      <c r="B13" s="28" t="s">
        <v>35</v>
      </c>
      <c r="C13" s="27"/>
      <c r="D13" s="27"/>
      <c r="E13" s="29"/>
      <c r="F13" s="29">
        <f>SUM(F4:F12)</f>
        <v>16929.77406</v>
      </c>
      <c r="G13" s="29">
        <f t="shared" ref="G13:I13" si="0">SUM(G4:G12)</f>
        <v>14633.866370000002</v>
      </c>
      <c r="H13" s="29">
        <f t="shared" si="0"/>
        <v>21983</v>
      </c>
      <c r="I13" s="29">
        <f t="shared" si="0"/>
        <v>11344.369000000001</v>
      </c>
      <c r="J13" s="29">
        <f>SUM(J4:J12)</f>
        <v>4700</v>
      </c>
      <c r="K13" s="27"/>
      <c r="L13" s="27"/>
      <c r="M13" s="27"/>
      <c r="N13" s="10"/>
    </row>
    <row r="14" spans="1:14" x14ac:dyDescent="0.3">
      <c r="A14" s="4"/>
      <c r="B14" s="31"/>
      <c r="C14" s="31"/>
      <c r="D14" s="31"/>
      <c r="E14" s="32"/>
      <c r="F14" s="32"/>
      <c r="G14" s="32"/>
      <c r="H14" s="32"/>
      <c r="I14" s="33"/>
      <c r="J14" s="5"/>
      <c r="K14" s="5"/>
      <c r="L14" s="5"/>
      <c r="M14" s="5"/>
      <c r="N14" s="10"/>
    </row>
    <row r="15" spans="1:14" x14ac:dyDescent="0.3">
      <c r="A15" s="4">
        <v>32</v>
      </c>
      <c r="B15" s="4">
        <v>3639</v>
      </c>
      <c r="C15" s="4">
        <v>3201</v>
      </c>
      <c r="D15" s="4"/>
      <c r="E15" s="4"/>
      <c r="F15" s="11">
        <v>0</v>
      </c>
      <c r="G15" s="6">
        <v>0</v>
      </c>
      <c r="H15" s="6">
        <v>1239</v>
      </c>
      <c r="I15" s="7">
        <v>1239.07512</v>
      </c>
      <c r="J15" s="13">
        <v>0</v>
      </c>
      <c r="K15" s="8" t="s">
        <v>34</v>
      </c>
      <c r="L15" s="9"/>
      <c r="M15" s="8" t="s">
        <v>27</v>
      </c>
      <c r="N15" s="9"/>
    </row>
    <row r="16" spans="1:14" x14ac:dyDescent="0.3">
      <c r="A16" s="4"/>
      <c r="B16" s="4"/>
      <c r="C16" s="4"/>
      <c r="D16" s="4"/>
      <c r="E16" s="25"/>
      <c r="F16" s="25"/>
      <c r="G16" s="25"/>
      <c r="H16" s="25"/>
      <c r="I16" s="26"/>
      <c r="J16" s="5"/>
      <c r="K16" s="5"/>
      <c r="L16" s="5"/>
      <c r="M16" s="5"/>
      <c r="N16" s="10"/>
    </row>
    <row r="17" spans="1:14" x14ac:dyDescent="0.3">
      <c r="A17" s="27"/>
      <c r="B17" s="28" t="s">
        <v>36</v>
      </c>
      <c r="C17" s="27"/>
      <c r="D17" s="27"/>
      <c r="E17" s="29"/>
      <c r="F17" s="29">
        <f>SUM(F14:F16)</f>
        <v>0</v>
      </c>
      <c r="G17" s="29">
        <f t="shared" ref="G17:J17" si="1">SUM(G14:G16)</f>
        <v>0</v>
      </c>
      <c r="H17" s="29">
        <f t="shared" si="1"/>
        <v>1239</v>
      </c>
      <c r="I17" s="29">
        <f t="shared" si="1"/>
        <v>1239.07512</v>
      </c>
      <c r="J17" s="29">
        <f t="shared" si="1"/>
        <v>0</v>
      </c>
      <c r="K17" s="27"/>
      <c r="L17" s="27"/>
      <c r="M17" s="27"/>
      <c r="N17" s="10"/>
    </row>
    <row r="18" spans="1:14" x14ac:dyDescent="0.3">
      <c r="A18" s="4"/>
      <c r="B18" s="31"/>
      <c r="C18" s="31"/>
      <c r="D18" s="31"/>
      <c r="E18" s="32"/>
      <c r="F18" s="32"/>
      <c r="G18" s="32"/>
      <c r="H18" s="32"/>
      <c r="I18" s="33"/>
      <c r="J18" s="5"/>
      <c r="K18" s="5"/>
      <c r="L18" s="5"/>
      <c r="M18" s="5"/>
      <c r="N18" s="10"/>
    </row>
    <row r="19" spans="1:14" x14ac:dyDescent="0.3">
      <c r="A19" s="27"/>
      <c r="B19" s="27" t="s">
        <v>37</v>
      </c>
      <c r="C19" s="27"/>
      <c r="D19" s="27"/>
      <c r="E19" s="27"/>
      <c r="F19" s="29">
        <f>SUM(F17,F13)</f>
        <v>16929.77406</v>
      </c>
      <c r="G19" s="29">
        <f t="shared" ref="G19:J19" si="2">SUM(G17,G13)</f>
        <v>14633.866370000002</v>
      </c>
      <c r="H19" s="29">
        <f t="shared" si="2"/>
        <v>23222</v>
      </c>
      <c r="I19" s="29">
        <f t="shared" si="2"/>
        <v>12583.44412</v>
      </c>
      <c r="J19" s="29">
        <f t="shared" si="2"/>
        <v>4700</v>
      </c>
      <c r="K19" s="27"/>
      <c r="L19" s="27"/>
      <c r="M19" s="27"/>
      <c r="N19" s="27"/>
    </row>
    <row r="20" spans="1:14" x14ac:dyDescent="0.3">
      <c r="A20" s="4"/>
      <c r="B20" s="4"/>
      <c r="C20" s="4"/>
      <c r="D20" s="4"/>
      <c r="E20" s="4"/>
      <c r="F20" s="25"/>
      <c r="G20" s="25"/>
      <c r="H20" s="25"/>
      <c r="I20" s="25"/>
      <c r="J20" s="26"/>
      <c r="K20" s="5"/>
      <c r="L20" s="5"/>
      <c r="M20" s="5"/>
      <c r="N20" s="5"/>
    </row>
    <row r="21" spans="1:14" x14ac:dyDescent="0.3">
      <c r="A21" s="4">
        <v>32</v>
      </c>
      <c r="B21" s="4">
        <v>2221</v>
      </c>
      <c r="C21" s="4">
        <v>5169</v>
      </c>
      <c r="D21" s="4"/>
      <c r="E21" s="4"/>
      <c r="F21" s="6">
        <v>77.186499999999995</v>
      </c>
      <c r="G21" s="6">
        <v>179.33629999999999</v>
      </c>
      <c r="H21" s="6">
        <v>233</v>
      </c>
      <c r="I21" s="6">
        <v>32.613799999999998</v>
      </c>
      <c r="J21" s="40">
        <v>87</v>
      </c>
      <c r="K21" s="8" t="s">
        <v>20</v>
      </c>
      <c r="L21" s="9"/>
      <c r="M21" s="8" t="s">
        <v>16</v>
      </c>
      <c r="N21" s="9"/>
    </row>
    <row r="22" spans="1:14" x14ac:dyDescent="0.3">
      <c r="A22" s="4">
        <v>32</v>
      </c>
      <c r="B22" s="4">
        <v>2221</v>
      </c>
      <c r="C22" s="4">
        <v>5213</v>
      </c>
      <c r="D22" s="4">
        <v>3201</v>
      </c>
      <c r="E22" s="4"/>
      <c r="F22" s="6">
        <v>46500</v>
      </c>
      <c r="G22" s="6">
        <v>49065</v>
      </c>
      <c r="H22" s="6">
        <v>60037</v>
      </c>
      <c r="I22" s="6">
        <v>29918.1394</v>
      </c>
      <c r="J22" s="37">
        <v>72189</v>
      </c>
      <c r="K22" s="8" t="s">
        <v>17</v>
      </c>
      <c r="L22" s="9" t="s">
        <v>30</v>
      </c>
      <c r="M22" s="8" t="s">
        <v>16</v>
      </c>
      <c r="N22" s="9"/>
    </row>
    <row r="23" spans="1:14" x14ac:dyDescent="0.3">
      <c r="A23" s="4">
        <v>32</v>
      </c>
      <c r="B23" s="4">
        <v>2221</v>
      </c>
      <c r="C23" s="4">
        <v>5499</v>
      </c>
      <c r="D23" s="4"/>
      <c r="E23" s="4"/>
      <c r="F23" s="6">
        <v>0</v>
      </c>
      <c r="G23" s="6">
        <v>5340.14</v>
      </c>
      <c r="H23" s="6">
        <v>6093</v>
      </c>
      <c r="I23" s="6">
        <v>25.695</v>
      </c>
      <c r="J23" s="37">
        <v>0</v>
      </c>
      <c r="K23" s="39" t="s">
        <v>23</v>
      </c>
      <c r="L23" s="39" t="s">
        <v>43</v>
      </c>
      <c r="M23" s="8" t="s">
        <v>16</v>
      </c>
      <c r="N23" s="9"/>
    </row>
    <row r="24" spans="1:14" x14ac:dyDescent="0.3">
      <c r="A24" s="4">
        <v>32</v>
      </c>
      <c r="B24" s="4">
        <v>2292</v>
      </c>
      <c r="C24" s="4">
        <v>5193</v>
      </c>
      <c r="D24" s="4"/>
      <c r="E24" s="4"/>
      <c r="F24" s="11">
        <v>0</v>
      </c>
      <c r="G24" s="6">
        <v>0</v>
      </c>
      <c r="H24" s="6">
        <v>4700</v>
      </c>
      <c r="I24" s="7">
        <v>183.28479999999999</v>
      </c>
      <c r="J24" s="38">
        <v>4700</v>
      </c>
      <c r="K24" s="8" t="s">
        <v>24</v>
      </c>
      <c r="L24" s="9"/>
      <c r="M24" s="8" t="s">
        <v>25</v>
      </c>
      <c r="N24" s="9"/>
    </row>
    <row r="25" spans="1:14" x14ac:dyDescent="0.3">
      <c r="A25" s="4">
        <v>32</v>
      </c>
      <c r="B25" s="4">
        <v>3412</v>
      </c>
      <c r="C25" s="4">
        <v>5213</v>
      </c>
      <c r="D25" s="4">
        <v>3202</v>
      </c>
      <c r="E25" s="4"/>
      <c r="F25" s="6">
        <v>50000</v>
      </c>
      <c r="G25" s="6">
        <v>43700</v>
      </c>
      <c r="H25" s="6">
        <v>44500</v>
      </c>
      <c r="I25" s="6">
        <v>22250</v>
      </c>
      <c r="J25" s="12">
        <v>50000</v>
      </c>
      <c r="K25" s="8" t="s">
        <v>17</v>
      </c>
      <c r="L25" s="9" t="s">
        <v>31</v>
      </c>
      <c r="M25" s="8" t="s">
        <v>29</v>
      </c>
      <c r="N25" s="9"/>
    </row>
    <row r="26" spans="1:14" x14ac:dyDescent="0.3">
      <c r="A26" s="4">
        <v>32</v>
      </c>
      <c r="B26" s="4">
        <v>3900</v>
      </c>
      <c r="C26" s="4">
        <v>5229</v>
      </c>
      <c r="D26" s="4">
        <v>3203</v>
      </c>
      <c r="E26" s="4"/>
      <c r="F26" s="6">
        <v>0</v>
      </c>
      <c r="G26" s="6">
        <v>0</v>
      </c>
      <c r="H26" s="6">
        <v>1000</v>
      </c>
      <c r="I26" s="6">
        <v>0</v>
      </c>
      <c r="J26" s="37">
        <v>0</v>
      </c>
      <c r="K26" s="8" t="s">
        <v>14</v>
      </c>
      <c r="L26" s="9" t="s">
        <v>32</v>
      </c>
      <c r="M26" s="8" t="s">
        <v>26</v>
      </c>
      <c r="N26" s="9"/>
    </row>
    <row r="27" spans="1:14" x14ac:dyDescent="0.3">
      <c r="A27" s="4">
        <v>32</v>
      </c>
      <c r="B27" s="4">
        <v>3900</v>
      </c>
      <c r="C27" s="4">
        <v>5229</v>
      </c>
      <c r="D27" s="4"/>
      <c r="E27" s="4"/>
      <c r="F27" s="6">
        <v>100</v>
      </c>
      <c r="G27" s="6">
        <v>0</v>
      </c>
      <c r="H27" s="6">
        <v>0</v>
      </c>
      <c r="I27" s="6">
        <v>0</v>
      </c>
      <c r="J27" s="12">
        <v>0</v>
      </c>
      <c r="K27" s="8" t="s">
        <v>14</v>
      </c>
      <c r="L27" s="9"/>
      <c r="M27" s="8" t="s">
        <v>26</v>
      </c>
      <c r="N27" s="9"/>
    </row>
    <row r="28" spans="1:14" x14ac:dyDescent="0.3">
      <c r="A28" s="4"/>
      <c r="B28" s="4"/>
      <c r="C28" s="4"/>
      <c r="D28" s="4"/>
      <c r="E28" s="4"/>
      <c r="F28" s="25"/>
      <c r="G28" s="25"/>
      <c r="H28" s="25"/>
      <c r="I28" s="25"/>
      <c r="J28" s="26"/>
      <c r="K28" s="5"/>
      <c r="L28" s="5"/>
      <c r="M28" s="5"/>
      <c r="N28" s="5"/>
    </row>
    <row r="29" spans="1:14" x14ac:dyDescent="0.3">
      <c r="A29" s="27"/>
      <c r="B29" s="28" t="s">
        <v>38</v>
      </c>
      <c r="C29" s="27"/>
      <c r="D29" s="27"/>
      <c r="E29" s="27"/>
      <c r="F29" s="29">
        <f>SUM(F20:F28)</f>
        <v>96677.186500000011</v>
      </c>
      <c r="G29" s="29">
        <f t="shared" ref="G29:J29" si="3">SUM(G20:G28)</f>
        <v>98284.476300000009</v>
      </c>
      <c r="H29" s="29">
        <f t="shared" si="3"/>
        <v>116563</v>
      </c>
      <c r="I29" s="29">
        <f t="shared" si="3"/>
        <v>52409.733</v>
      </c>
      <c r="J29" s="29">
        <f t="shared" si="3"/>
        <v>126976</v>
      </c>
      <c r="K29" s="27"/>
      <c r="L29" s="27"/>
      <c r="M29" s="27"/>
      <c r="N29" s="27"/>
    </row>
    <row r="30" spans="1:14" x14ac:dyDescent="0.3">
      <c r="A30" s="4"/>
      <c r="B30" s="30"/>
      <c r="C30" s="31"/>
      <c r="D30" s="31"/>
      <c r="E30" s="31"/>
      <c r="F30" s="32"/>
      <c r="G30" s="32"/>
      <c r="H30" s="32"/>
      <c r="I30" s="32"/>
      <c r="J30" s="33"/>
      <c r="K30" s="5"/>
      <c r="L30" s="5"/>
      <c r="M30" s="5"/>
      <c r="N30" s="5"/>
    </row>
    <row r="31" spans="1:14" x14ac:dyDescent="0.3">
      <c r="A31" s="4">
        <v>32</v>
      </c>
      <c r="B31" s="4">
        <v>3412</v>
      </c>
      <c r="C31" s="4">
        <v>6313</v>
      </c>
      <c r="D31" s="4">
        <v>3252</v>
      </c>
      <c r="E31" s="4"/>
      <c r="F31" s="11">
        <v>0</v>
      </c>
      <c r="G31" s="6">
        <v>0</v>
      </c>
      <c r="H31" s="6">
        <v>6580</v>
      </c>
      <c r="I31" s="7">
        <v>0</v>
      </c>
      <c r="K31" s="8" t="s">
        <v>33</v>
      </c>
      <c r="L31" s="9"/>
      <c r="M31" s="8" t="s">
        <v>29</v>
      </c>
      <c r="N31" s="9"/>
    </row>
    <row r="32" spans="1:14" x14ac:dyDescent="0.3">
      <c r="A32" s="4"/>
      <c r="B32" s="4"/>
      <c r="C32" s="4"/>
      <c r="D32" s="4"/>
      <c r="E32" s="4"/>
      <c r="F32" s="25"/>
      <c r="G32" s="25"/>
      <c r="H32" s="25"/>
      <c r="I32" s="25"/>
      <c r="J32" s="26"/>
      <c r="K32" s="5"/>
      <c r="L32" s="5"/>
      <c r="M32" s="5"/>
      <c r="N32" s="5"/>
    </row>
    <row r="33" spans="1:14" x14ac:dyDescent="0.3">
      <c r="A33" s="27"/>
      <c r="B33" s="28" t="s">
        <v>39</v>
      </c>
      <c r="C33" s="27"/>
      <c r="D33" s="27"/>
      <c r="E33" s="27"/>
      <c r="F33" s="29">
        <f>SUM(F30:F32)</f>
        <v>0</v>
      </c>
      <c r="G33" s="29">
        <f t="shared" ref="G33:J33" si="4">SUM(G30:G32)</f>
        <v>0</v>
      </c>
      <c r="H33" s="29">
        <f t="shared" si="4"/>
        <v>6580</v>
      </c>
      <c r="I33" s="29">
        <f t="shared" si="4"/>
        <v>0</v>
      </c>
      <c r="J33" s="29">
        <f t="shared" si="4"/>
        <v>0</v>
      </c>
      <c r="K33" s="27"/>
      <c r="L33" s="27"/>
      <c r="M33" s="27"/>
      <c r="N33" s="27"/>
    </row>
    <row r="34" spans="1:14" x14ac:dyDescent="0.3">
      <c r="A34" s="4"/>
      <c r="B34" s="30"/>
      <c r="C34" s="31"/>
      <c r="D34" s="31"/>
      <c r="E34" s="31"/>
      <c r="F34" s="32"/>
      <c r="G34" s="32"/>
      <c r="H34" s="32"/>
      <c r="I34" s="32"/>
      <c r="J34" s="33"/>
      <c r="K34" s="5"/>
      <c r="L34" s="5"/>
      <c r="M34" s="5"/>
      <c r="N34" s="5"/>
    </row>
    <row r="35" spans="1:14" x14ac:dyDescent="0.3">
      <c r="A35" s="27"/>
      <c r="B35" s="27" t="s">
        <v>40</v>
      </c>
      <c r="C35" s="27"/>
      <c r="D35" s="27"/>
      <c r="E35" s="27"/>
      <c r="F35" s="29">
        <f>SUM(F33,F29)</f>
        <v>96677.186500000011</v>
      </c>
      <c r="G35" s="29">
        <f t="shared" ref="G35:J35" si="5">SUM(G33,G29)</f>
        <v>98284.476300000009</v>
      </c>
      <c r="H35" s="29">
        <f t="shared" si="5"/>
        <v>123143</v>
      </c>
      <c r="I35" s="29">
        <f t="shared" si="5"/>
        <v>52409.733</v>
      </c>
      <c r="J35" s="29">
        <f t="shared" si="5"/>
        <v>126976</v>
      </c>
      <c r="K35" s="27"/>
      <c r="L35" s="27"/>
      <c r="M35" s="27"/>
      <c r="N35" s="27"/>
    </row>
    <row r="36" spans="1:14" x14ac:dyDescent="0.3">
      <c r="A36" s="4"/>
      <c r="B36" s="30"/>
      <c r="C36" s="31"/>
      <c r="D36" s="31"/>
      <c r="E36" s="31"/>
      <c r="F36" s="32"/>
      <c r="G36" s="32"/>
      <c r="H36" s="32"/>
      <c r="I36" s="32"/>
      <c r="J36" s="33"/>
      <c r="K36" s="5"/>
      <c r="L36" s="5"/>
      <c r="M36" s="5"/>
      <c r="N36" s="5"/>
    </row>
    <row r="37" spans="1:14" x14ac:dyDescent="0.3">
      <c r="A37" s="34"/>
      <c r="B37" s="28" t="s">
        <v>41</v>
      </c>
      <c r="C37" s="27"/>
      <c r="D37" s="27"/>
      <c r="E37" s="27"/>
      <c r="F37" s="29">
        <f>F19-F35</f>
        <v>-79747.412440000015</v>
      </c>
      <c r="G37" s="29">
        <f t="shared" ref="G37:J37" si="6">G19-G35</f>
        <v>-83650.609930000006</v>
      </c>
      <c r="H37" s="29">
        <f t="shared" si="6"/>
        <v>-99921</v>
      </c>
      <c r="I37" s="29">
        <f t="shared" si="6"/>
        <v>-39826.28888</v>
      </c>
      <c r="J37" s="29">
        <f t="shared" si="6"/>
        <v>-122276</v>
      </c>
      <c r="K37" s="35"/>
      <c r="L37" s="35"/>
      <c r="M37" s="35"/>
      <c r="N37" s="35"/>
    </row>
    <row r="38" spans="1:14" x14ac:dyDescent="0.3">
      <c r="A38" s="34"/>
      <c r="B38" s="28" t="s">
        <v>42</v>
      </c>
      <c r="C38" s="27"/>
      <c r="D38" s="27"/>
      <c r="E38" s="27"/>
      <c r="F38" s="29">
        <f>F13-F29</f>
        <v>-79747.412440000015</v>
      </c>
      <c r="G38" s="29">
        <f t="shared" ref="G38:J38" si="7">G13-G29</f>
        <v>-83650.609930000006</v>
      </c>
      <c r="H38" s="29">
        <f t="shared" si="7"/>
        <v>-94580</v>
      </c>
      <c r="I38" s="29">
        <f t="shared" si="7"/>
        <v>-41065.364000000001</v>
      </c>
      <c r="J38" s="29">
        <f t="shared" si="7"/>
        <v>-122276</v>
      </c>
      <c r="K38" s="35"/>
      <c r="L38" s="35"/>
      <c r="M38" s="35"/>
      <c r="N38" s="35"/>
    </row>
    <row r="39" spans="1:14" x14ac:dyDescent="0.3">
      <c r="A39" s="4"/>
      <c r="B39" s="30"/>
      <c r="C39" s="31"/>
      <c r="D39" s="31"/>
      <c r="E39" s="31"/>
      <c r="F39" s="32"/>
      <c r="G39" s="32"/>
      <c r="H39" s="32"/>
      <c r="I39" s="32"/>
      <c r="J39" s="33"/>
      <c r="K39" s="5"/>
      <c r="L39" s="5"/>
      <c r="M39" s="5"/>
      <c r="N39" s="5"/>
    </row>
    <row r="41" spans="1:14" s="19" customFormat="1" x14ac:dyDescent="0.3">
      <c r="A41" s="16"/>
      <c r="B41" s="16"/>
      <c r="C41" s="16"/>
      <c r="D41" s="16"/>
      <c r="E41" s="16"/>
      <c r="F41" s="17"/>
      <c r="G41" s="17"/>
      <c r="H41" s="17"/>
      <c r="I41" s="17"/>
      <c r="J41" s="17"/>
      <c r="K41" s="18"/>
      <c r="L41" s="18"/>
      <c r="M41" s="18"/>
      <c r="N41" s="18"/>
    </row>
    <row r="42" spans="1:14" s="19" customFormat="1" x14ac:dyDescent="0.3">
      <c r="A42" s="16"/>
      <c r="B42" s="16"/>
      <c r="C42" s="16"/>
      <c r="D42" s="16"/>
      <c r="E42" s="16"/>
      <c r="F42" s="17"/>
      <c r="G42" s="17"/>
      <c r="H42" s="17"/>
      <c r="I42" s="17"/>
      <c r="J42" s="17"/>
      <c r="K42" s="18"/>
      <c r="L42" s="18"/>
      <c r="M42" s="18"/>
      <c r="N42" s="18"/>
    </row>
    <row r="43" spans="1:14" s="19" customFormat="1" x14ac:dyDescent="0.3">
      <c r="A43" s="16"/>
      <c r="B43" s="16"/>
      <c r="C43" s="16"/>
      <c r="D43" s="16"/>
      <c r="E43" s="16"/>
      <c r="F43" s="17"/>
      <c r="G43" s="17"/>
      <c r="H43" s="17"/>
      <c r="I43" s="17"/>
      <c r="J43" s="17"/>
      <c r="K43" s="18"/>
      <c r="L43" s="18"/>
      <c r="M43" s="18"/>
      <c r="N43" s="18"/>
    </row>
    <row r="45" spans="1:14" x14ac:dyDescent="0.3">
      <c r="F45" s="20"/>
    </row>
    <row r="46" spans="1:14" x14ac:dyDescent="0.3">
      <c r="I46" s="21"/>
    </row>
    <row r="47" spans="1:14" x14ac:dyDescent="0.3">
      <c r="I47" s="21"/>
    </row>
    <row r="48" spans="1:14" x14ac:dyDescent="0.3">
      <c r="I48" s="21"/>
    </row>
  </sheetData>
  <sortState ref="A10:O16">
    <sortCondition ref="B10:B16"/>
    <sortCondition ref="C10:C16"/>
    <sortCondition ref="D10:D16"/>
  </sortState>
  <pageMargins left="0.19685039369791668" right="0.19685039369791668" top="0.19685039369791668" bottom="0.39370078739583336" header="0.19685039369791668" footer="0.19685039369791668"/>
  <pageSetup paperSize="9" scale="42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R2018_32</vt:lpstr>
      <vt:lpstr>'R2018_32'!Názvy_tisku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2017-09-12T09:51:40Z</cp:lastPrinted>
  <dcterms:created xsi:type="dcterms:W3CDTF">2017-07-20T12:02:48Z</dcterms:created>
  <dcterms:modified xsi:type="dcterms:W3CDTF">2017-10-24T12:46:20Z</dcterms:modified>
</cp:coreProperties>
</file>